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ndq\OneDrive - HusmanHagberg AB\Skrivbordet\HSB Norr fastigheter\Trasten\"/>
    </mc:Choice>
  </mc:AlternateContent>
  <xr:revisionPtr revIDLastSave="0" documentId="8_{F01FE0BD-5FF5-48B8-8E1C-890704D93746}" xr6:coauthVersionLast="47" xr6:coauthVersionMax="47" xr10:uidLastSave="{00000000-0000-0000-0000-000000000000}"/>
  <bookViews>
    <workbookView xWindow="-45375" yWindow="1710" windowWidth="28785" windowHeight="15105" xr2:uid="{50BF8501-687E-4B42-ADD6-F9DD77A196A6}"/>
  </bookViews>
  <sheets>
    <sheet name="Trast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 s="1"/>
  <c r="B25" i="1"/>
  <c r="B37" i="1" s="1"/>
  <c r="C37" i="1" s="1"/>
  <c r="C21" i="1"/>
  <c r="B10" i="1"/>
  <c r="C30" i="1" s="1"/>
  <c r="C31" i="1" l="1"/>
  <c r="C23" i="1"/>
  <c r="C32" i="1"/>
  <c r="C24" i="1"/>
  <c r="C33" i="1"/>
  <c r="C34" i="1"/>
  <c r="C25" i="1"/>
  <c r="C28" i="1"/>
  <c r="C29" i="1"/>
</calcChain>
</file>

<file path=xl/sharedStrings.xml><?xml version="1.0" encoding="utf-8"?>
<sst xmlns="http://schemas.openxmlformats.org/spreadsheetml/2006/main" count="32" uniqueCount="32">
  <si>
    <t>HYA Lokaler kvm</t>
  </si>
  <si>
    <t>Prospekt Trasten 1, Kalix kommun</t>
  </si>
  <si>
    <t xml:space="preserve">Adress: Brödragatan 12 </t>
  </si>
  <si>
    <t>Ägare: HSB Norr Fastigheter AB  (helägt dotterbolag till HSB Norr ek för)</t>
  </si>
  <si>
    <t>Grunduppgifter</t>
  </si>
  <si>
    <t>HYA Bostäder kvm</t>
  </si>
  <si>
    <t>Total yta kvm</t>
  </si>
  <si>
    <t>Taxeringsvärde byggnad tkr</t>
  </si>
  <si>
    <t>Taxeringsvärde mark tkr</t>
  </si>
  <si>
    <t>Byggår / Värdeår</t>
  </si>
  <si>
    <t>1954/1974</t>
  </si>
  <si>
    <t>Tillbygggnadsår</t>
  </si>
  <si>
    <t>1988</t>
  </si>
  <si>
    <t>Antal bostäder</t>
  </si>
  <si>
    <t>Intäkter</t>
  </si>
  <si>
    <t>tkr</t>
  </si>
  <si>
    <t>kr/kvm</t>
  </si>
  <si>
    <t>Hyresintäkter bostäder</t>
  </si>
  <si>
    <t>Hyresintäkter lokaler</t>
  </si>
  <si>
    <t>Vatten, el, bredband</t>
  </si>
  <si>
    <t>Hyresintäkter p-plats</t>
  </si>
  <si>
    <t>Summa intäkter</t>
  </si>
  <si>
    <t>Driftkostnader</t>
  </si>
  <si>
    <t>Värme</t>
  </si>
  <si>
    <t>El</t>
  </si>
  <si>
    <t>VA &amp; sopor</t>
  </si>
  <si>
    <t>Fastighetsskatt</t>
  </si>
  <si>
    <t>Fast.skötsel, snöröjn, städ</t>
  </si>
  <si>
    <t>Rep &amp; underhåll</t>
  </si>
  <si>
    <t>Försäkring &amp; övrigt</t>
  </si>
  <si>
    <t>Summa driftkostnader</t>
  </si>
  <si>
    <t>Driftnetto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</si>
</sst>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/>
    <xf numFmtId="0" fontId="2" fillId="0" borderId="0" xfId="0" applyFont="1"/>
    <xf numFmtId="3" fontId="1" fillId="0" borderId="0" xfId="0" applyNumberFormat="1" applyFont="1"/>
    <xf numFmtId="0" fontId="1" fillId="0" borderId="0" xfId="0" applyFont="1"/>
    <xf numFmtId="0" fontId="3" fillId="0" borderId="0" xfId="0" applyFont="1"/>
    <xf numFmtId="0" fontId="3" fillId="0" borderId="2" xfId="0" applyFont="1" applyBorder="1"/>
    <xf numFmtId="3" fontId="1" fillId="0" borderId="3" xfId="0" applyNumberFormat="1" applyFont="1" applyBorder="1"/>
    <xf numFmtId="0" fontId="1" fillId="0" borderId="4" xfId="0" applyFont="1" applyBorder="1"/>
    <xf numFmtId="0" fontId="3" fillId="0" borderId="1" xfId="0" applyFont="1" applyBorder="1"/>
    <xf numFmtId="0" fontId="1" fillId="0" borderId="5" xfId="0" applyFont="1" applyBorder="1"/>
    <xf numFmtId="3" fontId="1" fillId="0" borderId="0" xfId="0" applyNumberFormat="1" applyFont="1" applyAlignment="1">
      <alignment horizontal="righ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6" xfId="0" applyFont="1" applyBorder="1"/>
    <xf numFmtId="3" fontId="1" fillId="0" borderId="7" xfId="0" applyNumberFormat="1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3" xfId="0" applyFont="1" applyBorder="1"/>
    <xf numFmtId="3" fontId="3" fillId="0" borderId="0" xfId="0" applyNumberFormat="1" applyFont="1"/>
    <xf numFmtId="1" fontId="1" fillId="0" borderId="0" xfId="0" applyNumberFormat="1" applyFont="1"/>
    <xf numFmtId="0" fontId="4" fillId="0" borderId="1" xfId="0" applyFont="1" applyBorder="1"/>
    <xf numFmtId="3" fontId="4" fillId="0" borderId="0" xfId="0" applyNumberFormat="1" applyFont="1"/>
    <xf numFmtId="0" fontId="3" fillId="0" borderId="6" xfId="0" applyFont="1" applyBorder="1"/>
    <xf numFmtId="3" fontId="3" fillId="0" borderId="7" xfId="0" applyNumberFormat="1" applyFont="1" applyBorder="1"/>
    <xf numFmtId="0" fontId="1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C40EB-5969-4D78-A557-80D071B0A032}">
  <dimension ref="A1:F39"/>
  <sheetViews>
    <sheetView tabSelected="1" topLeftCell="A6" workbookViewId="0">
      <selection activeCell="M14" sqref="M14"/>
    </sheetView>
  </sheetViews>
  <sheetFormatPr defaultRowHeight="14.5" x14ac:dyDescent="0.35"/>
  <cols>
    <col min="1" max="1" width="26.36328125" customWidth="1"/>
    <col min="2" max="2" width="19.08984375" customWidth="1"/>
    <col min="3" max="3" width="17.36328125" customWidth="1"/>
  </cols>
  <sheetData>
    <row r="1" spans="1:6" ht="15.5" x14ac:dyDescent="0.35">
      <c r="A1" s="2" t="s">
        <v>1</v>
      </c>
      <c r="B1" s="3"/>
      <c r="C1" s="4"/>
      <c r="D1" s="4"/>
      <c r="E1" s="4"/>
      <c r="F1" s="3"/>
    </row>
    <row r="2" spans="1:6" ht="15.5" x14ac:dyDescent="0.35">
      <c r="A2" s="2" t="s">
        <v>2</v>
      </c>
      <c r="B2" s="3"/>
      <c r="C2" s="4"/>
      <c r="D2" s="4"/>
      <c r="E2" s="4"/>
      <c r="F2" s="3"/>
    </row>
    <row r="3" spans="1:6" ht="15.5" x14ac:dyDescent="0.35">
      <c r="A3" s="2"/>
      <c r="B3" s="3"/>
      <c r="C3" s="4"/>
      <c r="D3" s="4"/>
      <c r="E3" s="4"/>
      <c r="F3" s="3"/>
    </row>
    <row r="4" spans="1:6" ht="15.5" x14ac:dyDescent="0.35">
      <c r="A4" s="2" t="s">
        <v>3</v>
      </c>
      <c r="B4" s="3"/>
      <c r="C4" s="4"/>
      <c r="D4" s="4"/>
      <c r="E4" s="4"/>
      <c r="F4" s="3"/>
    </row>
    <row r="5" spans="1:6" ht="15" thickBot="1" x14ac:dyDescent="0.4">
      <c r="A5" s="5"/>
      <c r="B5" s="3"/>
      <c r="C5" s="4"/>
      <c r="D5" s="4"/>
      <c r="E5" s="4"/>
      <c r="F5" s="3"/>
    </row>
    <row r="6" spans="1:6" x14ac:dyDescent="0.35">
      <c r="A6" s="6"/>
      <c r="B6" s="7"/>
      <c r="C6" s="8"/>
      <c r="D6" s="4"/>
      <c r="E6" s="4"/>
      <c r="F6" s="3"/>
    </row>
    <row r="7" spans="1:6" x14ac:dyDescent="0.35">
      <c r="A7" s="9" t="s">
        <v>4</v>
      </c>
      <c r="B7" s="3"/>
      <c r="C7" s="10"/>
      <c r="D7" s="4"/>
      <c r="E7" s="4"/>
      <c r="F7" s="3"/>
    </row>
    <row r="8" spans="1:6" x14ac:dyDescent="0.35">
      <c r="A8" s="1" t="s">
        <v>5</v>
      </c>
      <c r="B8" s="11">
        <v>807.2</v>
      </c>
      <c r="C8" s="10"/>
      <c r="D8" s="4"/>
      <c r="E8" s="4"/>
      <c r="F8" s="12"/>
    </row>
    <row r="9" spans="1:6" x14ac:dyDescent="0.35">
      <c r="A9" s="1" t="s">
        <v>0</v>
      </c>
      <c r="B9" s="11">
        <v>0</v>
      </c>
      <c r="C9" s="10"/>
      <c r="D9" s="4"/>
      <c r="E9" s="4"/>
      <c r="F9" s="12"/>
    </row>
    <row r="10" spans="1:6" x14ac:dyDescent="0.35">
      <c r="A10" s="1" t="s">
        <v>6</v>
      </c>
      <c r="B10" s="11">
        <f>SUM(B8:B9)</f>
        <v>807.2</v>
      </c>
      <c r="C10" s="10"/>
      <c r="D10" s="4"/>
      <c r="E10" s="4"/>
      <c r="F10" s="12"/>
    </row>
    <row r="11" spans="1:6" x14ac:dyDescent="0.35">
      <c r="A11" s="1" t="s">
        <v>7</v>
      </c>
      <c r="B11" s="11">
        <v>4275</v>
      </c>
      <c r="C11" s="10"/>
      <c r="D11" s="4"/>
      <c r="E11" s="4"/>
      <c r="F11" s="12"/>
    </row>
    <row r="12" spans="1:6" x14ac:dyDescent="0.35">
      <c r="A12" s="1" t="s">
        <v>8</v>
      </c>
      <c r="B12" s="11">
        <v>1009</v>
      </c>
      <c r="C12" s="10"/>
      <c r="D12" s="4"/>
      <c r="E12" s="4"/>
      <c r="F12" s="12"/>
    </row>
    <row r="13" spans="1:6" x14ac:dyDescent="0.35">
      <c r="A13" s="1" t="s">
        <v>9</v>
      </c>
      <c r="B13" s="13" t="s">
        <v>10</v>
      </c>
      <c r="C13" s="10"/>
      <c r="D13" s="4"/>
      <c r="E13" s="4"/>
      <c r="F13" s="12"/>
    </row>
    <row r="14" spans="1:6" x14ac:dyDescent="0.35">
      <c r="A14" s="1" t="s">
        <v>11</v>
      </c>
      <c r="B14" s="13" t="s">
        <v>12</v>
      </c>
      <c r="C14" s="10"/>
      <c r="D14" s="4"/>
      <c r="E14" s="4"/>
      <c r="F14" s="12"/>
    </row>
    <row r="15" spans="1:6" x14ac:dyDescent="0.35">
      <c r="A15" s="1" t="s">
        <v>13</v>
      </c>
      <c r="B15" s="14">
        <v>13</v>
      </c>
      <c r="C15" s="10"/>
      <c r="D15" s="4"/>
      <c r="E15" s="4"/>
      <c r="F15" s="12"/>
    </row>
    <row r="16" spans="1:6" ht="15" thickBot="1" x14ac:dyDescent="0.4">
      <c r="A16" s="15"/>
      <c r="B16" s="16"/>
      <c r="C16" s="17"/>
      <c r="D16" s="4"/>
      <c r="E16" s="4"/>
      <c r="F16" s="4"/>
    </row>
    <row r="17" spans="1:6" x14ac:dyDescent="0.35">
      <c r="A17" s="4"/>
      <c r="B17" s="3"/>
      <c r="C17" s="4"/>
      <c r="D17" s="4"/>
      <c r="E17" s="4"/>
      <c r="F17" s="4"/>
    </row>
    <row r="18" spans="1:6" ht="15" thickBot="1" x14ac:dyDescent="0.4">
      <c r="A18" s="4"/>
      <c r="B18" s="3"/>
      <c r="C18" s="4"/>
      <c r="D18" s="4"/>
      <c r="E18" s="4"/>
      <c r="F18" s="4"/>
    </row>
    <row r="19" spans="1:6" x14ac:dyDescent="0.35">
      <c r="A19" s="18"/>
      <c r="B19" s="7"/>
      <c r="C19" s="19"/>
      <c r="D19" s="8"/>
      <c r="E19" s="4"/>
      <c r="F19" s="4"/>
    </row>
    <row r="20" spans="1:6" x14ac:dyDescent="0.35">
      <c r="A20" s="9" t="s">
        <v>14</v>
      </c>
      <c r="B20" s="20" t="s">
        <v>15</v>
      </c>
      <c r="C20" s="5" t="s">
        <v>16</v>
      </c>
      <c r="D20" s="10"/>
      <c r="E20" s="4"/>
      <c r="F20" s="4"/>
    </row>
    <row r="21" spans="1:6" x14ac:dyDescent="0.35">
      <c r="A21" s="1" t="s">
        <v>17</v>
      </c>
      <c r="B21" s="3">
        <v>926</v>
      </c>
      <c r="C21" s="3">
        <f>(B21*1000)/B8</f>
        <v>1147.175421209118</v>
      </c>
      <c r="D21" s="10"/>
      <c r="E21" s="4"/>
      <c r="F21" s="4"/>
    </row>
    <row r="22" spans="1:6" x14ac:dyDescent="0.35">
      <c r="A22" s="1" t="s">
        <v>18</v>
      </c>
      <c r="B22" s="3">
        <v>0</v>
      </c>
      <c r="C22" s="3"/>
      <c r="D22" s="10"/>
      <c r="E22" s="4"/>
      <c r="F22" s="4"/>
    </row>
    <row r="23" spans="1:6" x14ac:dyDescent="0.35">
      <c r="A23" s="1" t="s">
        <v>19</v>
      </c>
      <c r="B23" s="3">
        <v>5</v>
      </c>
      <c r="C23" s="3">
        <f>(B23*1000)/B10</f>
        <v>6.1942517343904857</v>
      </c>
      <c r="D23" s="10"/>
      <c r="E23" s="4"/>
      <c r="F23" s="4"/>
    </row>
    <row r="24" spans="1:6" x14ac:dyDescent="0.35">
      <c r="A24" s="1" t="s">
        <v>20</v>
      </c>
      <c r="B24" s="3">
        <v>40</v>
      </c>
      <c r="C24" s="3">
        <f>(B24*1000)/B10</f>
        <v>49.554013875123886</v>
      </c>
      <c r="D24" s="10"/>
      <c r="E24" s="4"/>
      <c r="F24" s="4"/>
    </row>
    <row r="25" spans="1:6" x14ac:dyDescent="0.35">
      <c r="A25" s="1" t="s">
        <v>21</v>
      </c>
      <c r="B25" s="3">
        <f>SUM(B21:B24)</f>
        <v>971</v>
      </c>
      <c r="C25" s="3">
        <f>(B25*1000)/B10</f>
        <v>1202.9236868186322</v>
      </c>
      <c r="D25" s="10"/>
      <c r="E25" s="4"/>
      <c r="F25" s="4"/>
    </row>
    <row r="26" spans="1:6" x14ac:dyDescent="0.35">
      <c r="A26" s="1"/>
      <c r="B26" s="3"/>
      <c r="C26" s="4"/>
      <c r="D26" s="10"/>
      <c r="E26" s="4"/>
      <c r="F26" s="4"/>
    </row>
    <row r="27" spans="1:6" x14ac:dyDescent="0.35">
      <c r="A27" s="9" t="s">
        <v>22</v>
      </c>
      <c r="B27" s="3"/>
      <c r="C27" s="4"/>
      <c r="D27" s="10"/>
      <c r="E27" s="4"/>
      <c r="F27" s="4"/>
    </row>
    <row r="28" spans="1:6" x14ac:dyDescent="0.35">
      <c r="A28" s="1" t="s">
        <v>23</v>
      </c>
      <c r="B28" s="3">
        <v>220</v>
      </c>
      <c r="C28" s="21">
        <f>B28*1000/B10</f>
        <v>272.54707631318138</v>
      </c>
      <c r="D28" s="10"/>
      <c r="E28" s="4"/>
      <c r="F28" s="4"/>
    </row>
    <row r="29" spans="1:6" x14ac:dyDescent="0.35">
      <c r="A29" s="1" t="s">
        <v>24</v>
      </c>
      <c r="B29" s="3">
        <v>25</v>
      </c>
      <c r="C29" s="21">
        <f>B29*1000/B10</f>
        <v>30.971258671952427</v>
      </c>
      <c r="D29" s="10"/>
      <c r="E29" s="4"/>
      <c r="F29" s="4"/>
    </row>
    <row r="30" spans="1:6" x14ac:dyDescent="0.35">
      <c r="A30" s="1" t="s">
        <v>25</v>
      </c>
      <c r="B30" s="3">
        <v>79</v>
      </c>
      <c r="C30" s="21">
        <f>B30*1000/B10</f>
        <v>97.869177403369662</v>
      </c>
      <c r="D30" s="10"/>
      <c r="E30" s="4"/>
      <c r="F30" s="4"/>
    </row>
    <row r="31" spans="1:6" x14ac:dyDescent="0.35">
      <c r="A31" s="1" t="s">
        <v>26</v>
      </c>
      <c r="B31" s="3">
        <v>20</v>
      </c>
      <c r="C31" s="21">
        <f>B31*1000/B10</f>
        <v>24.777006937561943</v>
      </c>
      <c r="D31" s="10"/>
      <c r="E31" s="4"/>
      <c r="F31" s="4"/>
    </row>
    <row r="32" spans="1:6" x14ac:dyDescent="0.35">
      <c r="A32" s="1" t="s">
        <v>27</v>
      </c>
      <c r="B32" s="3">
        <v>70</v>
      </c>
      <c r="C32" s="21">
        <f>B32*1000/B10</f>
        <v>86.719524281466789</v>
      </c>
      <c r="D32" s="10"/>
      <c r="E32" s="4"/>
      <c r="F32" s="4"/>
    </row>
    <row r="33" spans="1:6" x14ac:dyDescent="0.35">
      <c r="A33" s="1" t="s">
        <v>28</v>
      </c>
      <c r="B33" s="3">
        <v>60</v>
      </c>
      <c r="C33" s="21">
        <f>B33*1000/B10</f>
        <v>74.331020812685821</v>
      </c>
      <c r="D33" s="10"/>
      <c r="E33" s="4"/>
      <c r="F33" s="4"/>
    </row>
    <row r="34" spans="1:6" x14ac:dyDescent="0.35">
      <c r="A34" s="1" t="s">
        <v>29</v>
      </c>
      <c r="B34" s="3">
        <v>12</v>
      </c>
      <c r="C34" s="21">
        <f>B34*1000/B10</f>
        <v>14.866204162537164</v>
      </c>
      <c r="D34" s="10"/>
      <c r="E34" s="4"/>
      <c r="F34" s="4"/>
    </row>
    <row r="35" spans="1:6" x14ac:dyDescent="0.35">
      <c r="A35" s="22" t="s">
        <v>30</v>
      </c>
      <c r="B35" s="23">
        <f>SUM(B28:B34)</f>
        <v>486</v>
      </c>
      <c r="C35" s="21">
        <f>B35*1000/B10</f>
        <v>602.08126858275511</v>
      </c>
      <c r="D35" s="10"/>
      <c r="E35" s="4"/>
      <c r="F35" s="4"/>
    </row>
    <row r="36" spans="1:6" x14ac:dyDescent="0.35">
      <c r="A36" s="22"/>
      <c r="B36" s="23"/>
      <c r="C36" s="4"/>
      <c r="D36" s="10"/>
      <c r="E36" s="4"/>
      <c r="F36" s="4"/>
    </row>
    <row r="37" spans="1:6" x14ac:dyDescent="0.35">
      <c r="A37" s="9" t="s">
        <v>31</v>
      </c>
      <c r="B37" s="20">
        <f>B25-B35</f>
        <v>485</v>
      </c>
      <c r="C37" s="3">
        <f>B37*1000/B10</f>
        <v>600.84241823587706</v>
      </c>
      <c r="D37" s="10"/>
      <c r="E37" s="4"/>
      <c r="F37" s="4"/>
    </row>
    <row r="38" spans="1:6" x14ac:dyDescent="0.35">
      <c r="A38" s="1"/>
      <c r="B38" s="3"/>
      <c r="C38" s="4"/>
      <c r="D38" s="10"/>
      <c r="E38" s="4"/>
      <c r="F38" s="4"/>
    </row>
    <row r="39" spans="1:6" ht="15" thickBot="1" x14ac:dyDescent="0.4">
      <c r="A39" s="24"/>
      <c r="B39" s="25"/>
      <c r="C39" s="26"/>
      <c r="D39" s="17"/>
      <c r="E39" s="4"/>
      <c r="F3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Trasten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Lindqvist</dc:creator>
  <cp:lastModifiedBy>Robin Lindqvist</cp:lastModifiedBy>
  <dcterms:created xsi:type="dcterms:W3CDTF">2025-05-13T14:49:27Z</dcterms:created>
  <dcterms:modified xsi:type="dcterms:W3CDTF">2025-05-13T14:52:55Z</dcterms:modified>
</cp:coreProperties>
</file>